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965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<sst xmlns="http://schemas.openxmlformats.org/spreadsheetml/2006/main" count="142" uniqueCount="115">
  <si>
    <t>Description</t>
  </si>
  <si>
    <t>Mfg Part Number</t>
  </si>
  <si>
    <t>Digi-Key</t>
  </si>
  <si>
    <t>Price @1</t>
  </si>
  <si>
    <t>Total @1</t>
  </si>
  <si>
    <t>Price @100</t>
  </si>
  <si>
    <t>Total @100</t>
  </si>
  <si>
    <t>MicrochipDirect</t>
  </si>
  <si>
    <t>UX60A-MB-5ST</t>
  </si>
  <si>
    <t>H2961CT-ND</t>
  </si>
  <si>
    <t>CONN RECEPT MINI USB2.0 5POS</t>
  </si>
  <si>
    <t>P525CT-ND</t>
  </si>
  <si>
    <t>LNJ308G8TRA</t>
  </si>
  <si>
    <t>LED GRN HI BRT SS TYPE LO CUR S</t>
  </si>
  <si>
    <t>P524CT-ND</t>
  </si>
  <si>
    <t>LNJ208R8ARA</t>
  </si>
  <si>
    <t>LED RED HI BRT SS TYPE LO CUR SM</t>
  </si>
  <si>
    <t>P11130CT-ND</t>
  </si>
  <si>
    <t>LNJ408K84RA</t>
  </si>
  <si>
    <t>LED AMBER SS TYPE SMD</t>
  </si>
  <si>
    <t>P11131CT-ND</t>
  </si>
  <si>
    <t>LNJ808R88RA</t>
  </si>
  <si>
    <t>LED ORANGE SS TYPE SMD</t>
  </si>
  <si>
    <t>475-1383-1-ND</t>
  </si>
  <si>
    <t>LB L293-M2P1-36-1-10-R18-Z</t>
  </si>
  <si>
    <t>LED SMART 470NM BLUE 0603 SMD</t>
  </si>
  <si>
    <t>P10KGCT-ND</t>
  </si>
  <si>
    <t>ERJ-3GEYJ103V</t>
  </si>
  <si>
    <t>RES 10K OHM 1/10W 5% 0603 SMD</t>
  </si>
  <si>
    <t>P330GCT-ND</t>
  </si>
  <si>
    <t>ERJ-3GEYJ331V</t>
  </si>
  <si>
    <t>RES 330 OHM 1/10W 5% 0603 SMD</t>
  </si>
  <si>
    <t>495-2236-1-ND</t>
  </si>
  <si>
    <t>B45196H3106K109</t>
  </si>
  <si>
    <t>CAP TANTALUM 10UF 16V 10% SMD</t>
  </si>
  <si>
    <t>PIC32MX460F512L-80I/PT</t>
  </si>
  <si>
    <t>GoldPhoenix</t>
  </si>
  <si>
    <t>4sq inches of PCB at .50 each</t>
  </si>
  <si>
    <t>Total</t>
  </si>
  <si>
    <t>PIC32 USB CPU</t>
  </si>
  <si>
    <t>535-9720-1-ND</t>
  </si>
  <si>
    <t>ABM3B-8.000MHZ-B2-T</t>
  </si>
  <si>
    <t>CRYSTAL 8.000 MHZ 18PF SMD</t>
  </si>
  <si>
    <t>Q1</t>
  </si>
  <si>
    <t>C14, C15</t>
  </si>
  <si>
    <t>399-1052-1-ND</t>
  </si>
  <si>
    <t>C0603C180J5GACTU</t>
  </si>
  <si>
    <t>CAP CERAMIC 18PF 50V NP0 0603</t>
  </si>
  <si>
    <t>PROGRAM, USER, RESET</t>
  </si>
  <si>
    <t>CKN9104CT-ND</t>
  </si>
  <si>
    <t>PTS525SM10SMTR LFS</t>
  </si>
  <si>
    <t>SWITCH TACT SMT SPST 160GF</t>
  </si>
  <si>
    <t>296-12631-1-ND</t>
  </si>
  <si>
    <t>IC REG ADJ 3-TERM SOT-223-4</t>
  </si>
  <si>
    <t>LM317MDCYR</t>
  </si>
  <si>
    <t>U2, U3</t>
  </si>
  <si>
    <t>399-3216-1-ND</t>
  </si>
  <si>
    <t>C0603C105Z8VACTU</t>
  </si>
  <si>
    <t>CAP 1UF 10V CER Y5V SMD 0603</t>
  </si>
  <si>
    <t>C2, C3, C12, C13</t>
  </si>
  <si>
    <t>D1</t>
  </si>
  <si>
    <t>Ref</t>
  </si>
  <si>
    <t>Disti part number</t>
  </si>
  <si>
    <t>Distributor</t>
  </si>
  <si>
    <t>Qty</t>
  </si>
  <si>
    <t>C1, C5</t>
  </si>
  <si>
    <t>J8</t>
  </si>
  <si>
    <t>CAP CERAMIC .100UF 50V X7R 0603</t>
  </si>
  <si>
    <t>C0603C104K5RACTU</t>
  </si>
  <si>
    <t>399-5089-1-ND</t>
  </si>
  <si>
    <t>C4, C6, C7, C8, C9, C10, C11</t>
  </si>
  <si>
    <t>RES 240 OHM 1/10W 5% 0603 SMD</t>
  </si>
  <si>
    <t>ERJ-3GEYJ241V</t>
  </si>
  <si>
    <t>P240GCT-ND</t>
  </si>
  <si>
    <t>RES 390 OHM 1/10W 5% 0603 SMD</t>
  </si>
  <si>
    <t>ERJ-3GEYJ391V</t>
  </si>
  <si>
    <t>P390GCT-ND</t>
  </si>
  <si>
    <t>R14, R16</t>
  </si>
  <si>
    <t>R13</t>
  </si>
  <si>
    <t>R15</t>
  </si>
  <si>
    <t>RES 715 OHM 1/10W 5% 0603 SMD</t>
  </si>
  <si>
    <t>311-715DCT-ND</t>
  </si>
  <si>
    <t>RT0603DRD07715RL</t>
  </si>
  <si>
    <t>Q2</t>
  </si>
  <si>
    <t>728-1001-ND</t>
  </si>
  <si>
    <t>VT200F-12.5PF20PPM</t>
  </si>
  <si>
    <t>PWR</t>
  </si>
  <si>
    <t>USB</t>
  </si>
  <si>
    <t>LED2</t>
  </si>
  <si>
    <t>LED3</t>
  </si>
  <si>
    <t>R4,R6,R7,R8,R11</t>
  </si>
  <si>
    <t>F2110CT-ND</t>
  </si>
  <si>
    <t>1206L025YR</t>
  </si>
  <si>
    <t>THERMISTOR PTC 15V .25A RESETABL</t>
  </si>
  <si>
    <t>F1</t>
  </si>
  <si>
    <t>R3,R5,R10</t>
  </si>
  <si>
    <t>U1</t>
  </si>
  <si>
    <t>PIC32 USB CPU (Alternate)</t>
  </si>
  <si>
    <t>PIC32MX795F512L-80I/PT</t>
  </si>
  <si>
    <t>CRYSTAL 32.768KHZ 12.5PF (DNP)</t>
  </si>
  <si>
    <t>PWR_SEL</t>
  </si>
  <si>
    <t>401-2013-1-ND</t>
  </si>
  <si>
    <t>AYZ0202AGRLC</t>
  </si>
  <si>
    <t>SWITCH SLIDE DPDT 12V 100MA GW</t>
  </si>
  <si>
    <t>455-1749-1-ND</t>
  </si>
  <si>
    <t>J2</t>
  </si>
  <si>
    <t>CONN HEADER PH SIDE 2POS 2MM SMD</t>
  </si>
  <si>
    <t>S2B-PH-SM4-TB(LF)(SN)</t>
  </si>
  <si>
    <t>J7</t>
  </si>
  <si>
    <t>AE10332-ND</t>
  </si>
  <si>
    <t>AU-Y1006-2-R</t>
  </si>
  <si>
    <t>CONN USB 2.0 R/A FMAL TYPE-A SMD</t>
  </si>
  <si>
    <t>MBRA140T3GOSCT-ND</t>
  </si>
  <si>
    <t>MBRA140T3G</t>
  </si>
  <si>
    <t>DIODE SCHOTTKY 40V 1A SMA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</si>
</sst>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95250</xdr:colOff>
      <xdr:row>14</xdr:row>
      <xdr:rowOff>9525</xdr:rowOff>
    </xdr:to>
    <xdr:pic>
      <xdr:nvPicPr>
        <xdr:cNvPr id="1" name="Picture 1" descr="p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2669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95250</xdr:colOff>
      <xdr:row>14</xdr:row>
      <xdr:rowOff>9525</xdr:rowOff>
    </xdr:to>
    <xdr:pic>
      <xdr:nvPicPr>
        <xdr:cNvPr id="2" name="Picture 2" descr="p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2669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200" zoomScaleNormal="200" zoomScalePageLayoutView="0" workbookViewId="0" topLeftCell="B1">
      <selection activeCell="E4" sqref="E4"/>
    </sheetView>
  </sheetViews>
  <sheetFormatPr defaultColWidth="9.140625" defaultRowHeight="12.75"/>
  <cols>
    <col min="1" max="1" width="4.00390625" style="0" bestFit="1" customWidth="1"/>
    <col min="2" max="2" width="26.421875" style="0" bestFit="1" customWidth="1"/>
    <col min="3" max="3" width="35.8515625" style="0" bestFit="1" customWidth="1"/>
    <col min="4" max="4" width="26.00390625" style="0" bestFit="1" customWidth="1"/>
    <col min="5" max="5" width="23.00390625" style="0" bestFit="1" customWidth="1"/>
    <col min="6" max="6" width="14.00390625" style="0" bestFit="1" customWidth="1"/>
    <col min="7" max="7" width="8.7109375" style="3" bestFit="1" customWidth="1"/>
    <col min="8" max="8" width="10.7109375" style="3" bestFit="1" customWidth="1"/>
    <col min="9" max="9" width="8.421875" style="3" bestFit="1" customWidth="1"/>
    <col min="10" max="10" width="10.421875" style="3" bestFit="1" customWidth="1"/>
  </cols>
  <sheetData>
    <row r="2" spans="1:10" ht="12.75">
      <c r="A2" t="s">
        <v>64</v>
      </c>
      <c r="B2" t="s">
        <v>61</v>
      </c>
      <c r="C2" t="s">
        <v>0</v>
      </c>
      <c r="D2" t="s">
        <v>1</v>
      </c>
      <c r="E2" t="s">
        <v>62</v>
      </c>
      <c r="F2" t="s">
        <v>63</v>
      </c>
      <c r="G2" s="3" t="s">
        <v>3</v>
      </c>
      <c r="H2" s="3" t="s">
        <v>5</v>
      </c>
      <c r="I2" s="3" t="s">
        <v>4</v>
      </c>
      <c r="J2" s="3" t="s">
        <v>6</v>
      </c>
    </row>
    <row r="3" spans="1:10" ht="12.75">
      <c r="A3" s="2">
        <v>1</v>
      </c>
      <c r="B3" t="s">
        <v>43</v>
      </c>
      <c r="C3" t="s">
        <v>42</v>
      </c>
      <c r="D3" t="s">
        <v>41</v>
      </c>
      <c r="E3" t="s">
        <v>40</v>
      </c>
      <c r="F3" t="s">
        <v>2</v>
      </c>
      <c r="G3" s="3">
        <v>1.88</v>
      </c>
      <c r="H3" s="3">
        <v>1.125</v>
      </c>
      <c r="I3" s="3">
        <f aca="true" t="shared" si="0" ref="I3:I29">A3*G3</f>
        <v>1.88</v>
      </c>
      <c r="J3" s="3">
        <f aca="true" t="shared" si="1" ref="J3:J29">A3*H3</f>
        <v>1.125</v>
      </c>
    </row>
    <row r="4" spans="1:10" ht="12.75">
      <c r="A4" s="2">
        <v>2</v>
      </c>
      <c r="B4" t="s">
        <v>55</v>
      </c>
      <c r="C4" t="s">
        <v>53</v>
      </c>
      <c r="D4" t="s">
        <v>54</v>
      </c>
      <c r="E4" t="s">
        <v>52</v>
      </c>
      <c r="F4" t="s">
        <v>2</v>
      </c>
      <c r="G4" s="3">
        <v>0.88</v>
      </c>
      <c r="H4" s="3">
        <v>0.6</v>
      </c>
      <c r="I4" s="3">
        <f t="shared" si="0"/>
        <v>1.76</v>
      </c>
      <c r="J4" s="3">
        <f t="shared" si="1"/>
        <v>1.2</v>
      </c>
    </row>
    <row r="5" spans="1:10" ht="12.75">
      <c r="A5" s="2">
        <v>1</v>
      </c>
      <c r="B5" t="s">
        <v>60</v>
      </c>
      <c r="C5" t="s">
        <v>114</v>
      </c>
      <c r="D5" t="s">
        <v>113</v>
      </c>
      <c r="E5" t="s">
        <v>112</v>
      </c>
      <c r="F5" t="s">
        <v>2</v>
      </c>
      <c r="G5" s="3">
        <v>0.58</v>
      </c>
      <c r="H5" s="3">
        <v>0.2733</v>
      </c>
      <c r="I5" s="3">
        <f t="shared" si="0"/>
        <v>0.58</v>
      </c>
      <c r="J5" s="3">
        <f t="shared" si="1"/>
        <v>0.2733</v>
      </c>
    </row>
    <row r="6" spans="1:10" ht="12.75">
      <c r="A6" s="2">
        <v>4</v>
      </c>
      <c r="B6" t="s">
        <v>59</v>
      </c>
      <c r="C6" t="s">
        <v>58</v>
      </c>
      <c r="D6" t="s">
        <v>57</v>
      </c>
      <c r="E6" t="s">
        <v>56</v>
      </c>
      <c r="F6" t="s">
        <v>2</v>
      </c>
      <c r="G6" s="3">
        <v>0.04</v>
      </c>
      <c r="H6" s="3">
        <v>0.03</v>
      </c>
      <c r="I6" s="3">
        <f t="shared" si="0"/>
        <v>0.16</v>
      </c>
      <c r="J6" s="3">
        <f t="shared" si="1"/>
        <v>0.12</v>
      </c>
    </row>
    <row r="7" spans="1:10" ht="12.75">
      <c r="A7" s="2">
        <v>2</v>
      </c>
      <c r="B7" t="s">
        <v>65</v>
      </c>
      <c r="C7" t="s">
        <v>34</v>
      </c>
      <c r="D7" t="s">
        <v>33</v>
      </c>
      <c r="E7" t="s">
        <v>32</v>
      </c>
      <c r="F7" t="s">
        <v>2</v>
      </c>
      <c r="G7" s="3">
        <v>0.21</v>
      </c>
      <c r="H7" s="3">
        <v>0.1558</v>
      </c>
      <c r="I7" s="3">
        <f t="shared" si="0"/>
        <v>0.42</v>
      </c>
      <c r="J7" s="3">
        <f t="shared" si="1"/>
        <v>0.3116</v>
      </c>
    </row>
    <row r="8" spans="1:10" ht="12.75">
      <c r="A8" s="2">
        <v>1</v>
      </c>
      <c r="B8" t="s">
        <v>66</v>
      </c>
      <c r="C8" t="s">
        <v>10</v>
      </c>
      <c r="D8" t="s">
        <v>8</v>
      </c>
      <c r="E8" t="s">
        <v>9</v>
      </c>
      <c r="F8" t="s">
        <v>2</v>
      </c>
      <c r="G8" s="3">
        <v>1.18</v>
      </c>
      <c r="H8" s="3">
        <v>0.6975</v>
      </c>
      <c r="I8" s="3">
        <f t="shared" si="0"/>
        <v>1.18</v>
      </c>
      <c r="J8" s="3">
        <f t="shared" si="1"/>
        <v>0.6975</v>
      </c>
    </row>
    <row r="9" spans="1:10" ht="12.75">
      <c r="A9" s="2">
        <v>3</v>
      </c>
      <c r="B9" t="s">
        <v>48</v>
      </c>
      <c r="C9" t="s">
        <v>51</v>
      </c>
      <c r="D9" t="s">
        <v>50</v>
      </c>
      <c r="E9" t="s">
        <v>49</v>
      </c>
      <c r="F9" t="s">
        <v>2</v>
      </c>
      <c r="G9" s="3">
        <v>0.56</v>
      </c>
      <c r="H9" s="3">
        <v>0.3553</v>
      </c>
      <c r="I9" s="3">
        <f t="shared" si="0"/>
        <v>1.6800000000000002</v>
      </c>
      <c r="J9" s="3">
        <f t="shared" si="1"/>
        <v>1.0659</v>
      </c>
    </row>
    <row r="10" spans="1:10" ht="12.75">
      <c r="A10" s="2">
        <v>7</v>
      </c>
      <c r="B10" t="s">
        <v>70</v>
      </c>
      <c r="C10" t="s">
        <v>67</v>
      </c>
      <c r="D10" t="s">
        <v>68</v>
      </c>
      <c r="E10" t="s">
        <v>69</v>
      </c>
      <c r="F10" t="s">
        <v>2</v>
      </c>
      <c r="G10" s="3">
        <v>0.064</v>
      </c>
      <c r="H10" s="3">
        <v>0.0337</v>
      </c>
      <c r="I10" s="3">
        <f t="shared" si="0"/>
        <v>0.448</v>
      </c>
      <c r="J10" s="3">
        <f t="shared" si="1"/>
        <v>0.2359</v>
      </c>
    </row>
    <row r="11" spans="1:10" ht="12.75">
      <c r="A11" s="2">
        <v>1</v>
      </c>
      <c r="B11" t="s">
        <v>86</v>
      </c>
      <c r="C11" t="s">
        <v>25</v>
      </c>
      <c r="D11" t="s">
        <v>24</v>
      </c>
      <c r="E11" t="s">
        <v>23</v>
      </c>
      <c r="F11" t="s">
        <v>2</v>
      </c>
      <c r="G11" s="3">
        <v>0.19</v>
      </c>
      <c r="H11" s="3">
        <v>0.127</v>
      </c>
      <c r="I11" s="3">
        <f t="shared" si="0"/>
        <v>0.19</v>
      </c>
      <c r="J11" s="3">
        <f t="shared" si="1"/>
        <v>0.127</v>
      </c>
    </row>
    <row r="12" spans="1:10" ht="12.75">
      <c r="A12" s="2">
        <v>1</v>
      </c>
      <c r="B12" t="s">
        <v>87</v>
      </c>
      <c r="C12" t="s">
        <v>13</v>
      </c>
      <c r="D12" t="s">
        <v>12</v>
      </c>
      <c r="E12" t="s">
        <v>11</v>
      </c>
      <c r="F12" t="s">
        <v>2</v>
      </c>
      <c r="G12" s="3">
        <v>0.33</v>
      </c>
      <c r="H12" s="3">
        <v>0.2765</v>
      </c>
      <c r="I12" s="3">
        <f t="shared" si="0"/>
        <v>0.33</v>
      </c>
      <c r="J12" s="3">
        <f t="shared" si="1"/>
        <v>0.2765</v>
      </c>
    </row>
    <row r="13" spans="1:10" ht="12.75">
      <c r="A13" s="2">
        <v>1</v>
      </c>
      <c r="B13" t="s">
        <v>88</v>
      </c>
      <c r="C13" t="s">
        <v>16</v>
      </c>
      <c r="D13" t="s">
        <v>15</v>
      </c>
      <c r="E13" t="s">
        <v>14</v>
      </c>
      <c r="F13" t="s">
        <v>2</v>
      </c>
      <c r="G13" s="3">
        <v>0.33</v>
      </c>
      <c r="H13" s="3">
        <v>0.275</v>
      </c>
      <c r="I13" s="3">
        <f t="shared" si="0"/>
        <v>0.33</v>
      </c>
      <c r="J13" s="3">
        <f t="shared" si="1"/>
        <v>0.275</v>
      </c>
    </row>
    <row r="14" spans="1:10" ht="12.75">
      <c r="A14" s="2">
        <v>1</v>
      </c>
      <c r="B14" t="s">
        <v>89</v>
      </c>
      <c r="C14" t="s">
        <v>19</v>
      </c>
      <c r="D14" t="s">
        <v>18</v>
      </c>
      <c r="E14" t="s">
        <v>17</v>
      </c>
      <c r="F14" t="s">
        <v>2</v>
      </c>
      <c r="G14" s="3">
        <v>0.45</v>
      </c>
      <c r="H14" s="3">
        <v>0.2684</v>
      </c>
      <c r="I14" s="3">
        <f t="shared" si="0"/>
        <v>0.45</v>
      </c>
      <c r="J14" s="3">
        <f t="shared" si="1"/>
        <v>0.2684</v>
      </c>
    </row>
    <row r="15" spans="1:10" ht="12.75">
      <c r="A15" s="2">
        <v>1</v>
      </c>
      <c r="C15" t="s">
        <v>22</v>
      </c>
      <c r="D15" t="s">
        <v>21</v>
      </c>
      <c r="E15" t="s">
        <v>20</v>
      </c>
      <c r="F15" t="s">
        <v>2</v>
      </c>
      <c r="G15" s="3">
        <v>0.45</v>
      </c>
      <c r="H15" s="3">
        <v>0.2684</v>
      </c>
      <c r="I15" s="3">
        <f t="shared" si="0"/>
        <v>0.45</v>
      </c>
      <c r="J15" s="3">
        <f t="shared" si="1"/>
        <v>0.2684</v>
      </c>
    </row>
    <row r="16" spans="1:10" ht="12.75">
      <c r="A16" s="2">
        <v>5</v>
      </c>
      <c r="B16" t="s">
        <v>90</v>
      </c>
      <c r="C16" t="s">
        <v>31</v>
      </c>
      <c r="D16" t="s">
        <v>30</v>
      </c>
      <c r="E16" t="s">
        <v>29</v>
      </c>
      <c r="F16" t="s">
        <v>2</v>
      </c>
      <c r="G16" s="3">
        <v>0.071</v>
      </c>
      <c r="H16" s="3">
        <v>0.0382</v>
      </c>
      <c r="I16" s="3">
        <f t="shared" si="0"/>
        <v>0.355</v>
      </c>
      <c r="J16" s="3">
        <f t="shared" si="1"/>
        <v>0.191</v>
      </c>
    </row>
    <row r="17" spans="1:10" ht="12.75">
      <c r="A17" s="2">
        <v>1</v>
      </c>
      <c r="B17" t="s">
        <v>94</v>
      </c>
      <c r="C17" t="s">
        <v>93</v>
      </c>
      <c r="D17" t="s">
        <v>92</v>
      </c>
      <c r="E17" t="s">
        <v>91</v>
      </c>
      <c r="F17" t="s">
        <v>2</v>
      </c>
      <c r="G17" s="3">
        <v>0.52</v>
      </c>
      <c r="H17" s="3">
        <v>0.4</v>
      </c>
      <c r="I17" s="3">
        <f t="shared" si="0"/>
        <v>0.52</v>
      </c>
      <c r="J17" s="3">
        <f t="shared" si="1"/>
        <v>0.4</v>
      </c>
    </row>
    <row r="18" spans="1:10" ht="12.75">
      <c r="A18" s="2">
        <v>3</v>
      </c>
      <c r="B18" t="s">
        <v>95</v>
      </c>
      <c r="C18" t="s">
        <v>28</v>
      </c>
      <c r="D18" t="s">
        <v>27</v>
      </c>
      <c r="E18" t="s">
        <v>26</v>
      </c>
      <c r="F18" t="s">
        <v>2</v>
      </c>
      <c r="G18" s="3">
        <v>0.071</v>
      </c>
      <c r="H18" s="3">
        <v>0.0382</v>
      </c>
      <c r="I18" s="3">
        <f t="shared" si="0"/>
        <v>0.21299999999999997</v>
      </c>
      <c r="J18" s="3">
        <f t="shared" si="1"/>
        <v>0.1146</v>
      </c>
    </row>
    <row r="19" spans="1:10" ht="12.75">
      <c r="A19" s="2">
        <v>1</v>
      </c>
      <c r="B19" t="s">
        <v>96</v>
      </c>
      <c r="C19" t="s">
        <v>39</v>
      </c>
      <c r="D19" t="s">
        <v>35</v>
      </c>
      <c r="E19" t="s">
        <v>35</v>
      </c>
      <c r="F19" t="s">
        <v>7</v>
      </c>
      <c r="G19" s="3">
        <v>7.98</v>
      </c>
      <c r="H19" s="3">
        <v>6.62</v>
      </c>
      <c r="I19" s="3">
        <f t="shared" si="0"/>
        <v>7.98</v>
      </c>
      <c r="J19" s="3">
        <f t="shared" si="1"/>
        <v>6.62</v>
      </c>
    </row>
    <row r="20" spans="1:10" ht="12.75">
      <c r="A20" s="2">
        <v>0</v>
      </c>
      <c r="B20" t="s">
        <v>96</v>
      </c>
      <c r="C20" t="s">
        <v>97</v>
      </c>
      <c r="D20" t="s">
        <v>98</v>
      </c>
      <c r="E20" t="s">
        <v>98</v>
      </c>
      <c r="F20" t="s">
        <v>7</v>
      </c>
      <c r="G20" s="3">
        <v>9.41</v>
      </c>
      <c r="H20" s="3">
        <v>7.85</v>
      </c>
      <c r="I20" s="3">
        <f>A20*G20</f>
        <v>0</v>
      </c>
      <c r="J20" s="3">
        <f>A20*H20</f>
        <v>0</v>
      </c>
    </row>
    <row r="21" spans="1:10" ht="12.75">
      <c r="A21" s="2">
        <v>1</v>
      </c>
      <c r="C21" t="s">
        <v>37</v>
      </c>
      <c r="F21" t="s">
        <v>36</v>
      </c>
      <c r="G21" s="3">
        <v>2</v>
      </c>
      <c r="H21" s="3">
        <v>2</v>
      </c>
      <c r="I21" s="3">
        <f t="shared" si="0"/>
        <v>2</v>
      </c>
      <c r="J21" s="3">
        <f t="shared" si="1"/>
        <v>2</v>
      </c>
    </row>
    <row r="22" spans="1:10" ht="12.75">
      <c r="A22" s="2">
        <v>2</v>
      </c>
      <c r="B22" t="s">
        <v>44</v>
      </c>
      <c r="C22" t="s">
        <v>47</v>
      </c>
      <c r="D22" t="s">
        <v>46</v>
      </c>
      <c r="E22" t="s">
        <v>45</v>
      </c>
      <c r="F22" t="s">
        <v>2</v>
      </c>
      <c r="G22" s="3">
        <v>0.031</v>
      </c>
      <c r="H22" s="3">
        <v>0.0182</v>
      </c>
      <c r="I22" s="3">
        <f t="shared" si="0"/>
        <v>0.062</v>
      </c>
      <c r="J22" s="3">
        <f t="shared" si="1"/>
        <v>0.0364</v>
      </c>
    </row>
    <row r="23" spans="1:10" ht="12.75">
      <c r="A23" s="2">
        <v>2</v>
      </c>
      <c r="B23" t="s">
        <v>77</v>
      </c>
      <c r="C23" t="s">
        <v>71</v>
      </c>
      <c r="D23" t="s">
        <v>72</v>
      </c>
      <c r="E23" t="s">
        <v>73</v>
      </c>
      <c r="F23" t="s">
        <v>2</v>
      </c>
      <c r="G23" s="3">
        <v>0.071</v>
      </c>
      <c r="H23" s="3">
        <v>0.038</v>
      </c>
      <c r="I23" s="3">
        <f t="shared" si="0"/>
        <v>0.142</v>
      </c>
      <c r="J23" s="3">
        <f t="shared" si="1"/>
        <v>0.076</v>
      </c>
    </row>
    <row r="24" spans="1:10" ht="12.75">
      <c r="A24" s="2">
        <v>1</v>
      </c>
      <c r="B24" t="s">
        <v>78</v>
      </c>
      <c r="C24" t="s">
        <v>74</v>
      </c>
      <c r="D24" t="s">
        <v>75</v>
      </c>
      <c r="E24" t="s">
        <v>76</v>
      </c>
      <c r="F24" t="s">
        <v>2</v>
      </c>
      <c r="G24" s="3">
        <v>0.071</v>
      </c>
      <c r="H24" s="3">
        <v>0.038</v>
      </c>
      <c r="I24" s="3">
        <f t="shared" si="0"/>
        <v>0.071</v>
      </c>
      <c r="J24" s="3">
        <f t="shared" si="1"/>
        <v>0.038</v>
      </c>
    </row>
    <row r="25" spans="1:10" ht="12.75">
      <c r="A25" s="1">
        <v>1</v>
      </c>
      <c r="B25" t="s">
        <v>79</v>
      </c>
      <c r="C25" t="s">
        <v>80</v>
      </c>
      <c r="D25" t="s">
        <v>82</v>
      </c>
      <c r="E25" t="s">
        <v>81</v>
      </c>
      <c r="F25" t="s">
        <v>2</v>
      </c>
      <c r="G25" s="3">
        <v>0.169</v>
      </c>
      <c r="H25" s="3">
        <v>0.0912</v>
      </c>
      <c r="I25" s="3">
        <f t="shared" si="0"/>
        <v>0.169</v>
      </c>
      <c r="J25" s="3">
        <f t="shared" si="1"/>
        <v>0.0912</v>
      </c>
    </row>
    <row r="26" spans="1:10" ht="12.75">
      <c r="A26" s="1">
        <v>1</v>
      </c>
      <c r="B26" t="s">
        <v>100</v>
      </c>
      <c r="C26" t="s">
        <v>103</v>
      </c>
      <c r="D26" t="s">
        <v>102</v>
      </c>
      <c r="E26" t="s">
        <v>101</v>
      </c>
      <c r="F26" t="s">
        <v>2</v>
      </c>
      <c r="G26" s="3">
        <v>1.35</v>
      </c>
      <c r="H26" s="3">
        <v>1.14</v>
      </c>
      <c r="I26" s="3">
        <f>A26*G26</f>
        <v>1.35</v>
      </c>
      <c r="J26" s="3">
        <f>A26*H26</f>
        <v>1.14</v>
      </c>
    </row>
    <row r="27" spans="1:10" ht="12.75">
      <c r="A27" s="1">
        <v>0</v>
      </c>
      <c r="B27" t="s">
        <v>83</v>
      </c>
      <c r="C27" t="s">
        <v>99</v>
      </c>
      <c r="D27" t="s">
        <v>85</v>
      </c>
      <c r="E27" t="s">
        <v>84</v>
      </c>
      <c r="F27" t="s">
        <v>2</v>
      </c>
      <c r="G27" s="3">
        <v>0.35</v>
      </c>
      <c r="H27" s="3">
        <v>0.171</v>
      </c>
      <c r="I27" s="3">
        <f t="shared" si="0"/>
        <v>0</v>
      </c>
      <c r="J27" s="3">
        <f t="shared" si="1"/>
        <v>0</v>
      </c>
    </row>
    <row r="28" spans="1:10" ht="12.75">
      <c r="A28" s="1">
        <v>0</v>
      </c>
      <c r="B28" t="s">
        <v>105</v>
      </c>
      <c r="C28" t="s">
        <v>106</v>
      </c>
      <c r="D28" t="s">
        <v>107</v>
      </c>
      <c r="E28" t="s">
        <v>104</v>
      </c>
      <c r="F28" t="s">
        <v>2</v>
      </c>
      <c r="G28" s="3">
        <v>0.431</v>
      </c>
      <c r="H28" s="3">
        <v>0.3593</v>
      </c>
      <c r="I28" s="3">
        <f t="shared" si="0"/>
        <v>0</v>
      </c>
      <c r="J28" s="3">
        <f t="shared" si="1"/>
        <v>0</v>
      </c>
    </row>
    <row r="29" spans="1:10" ht="12.75">
      <c r="A29" s="1">
        <v>0</v>
      </c>
      <c r="B29" t="s">
        <v>108</v>
      </c>
      <c r="C29" t="s">
        <v>111</v>
      </c>
      <c r="D29" t="s">
        <v>110</v>
      </c>
      <c r="E29" t="s">
        <v>109</v>
      </c>
      <c r="F29" t="s">
        <v>2</v>
      </c>
      <c r="G29" s="3">
        <v>1.24</v>
      </c>
      <c r="H29" s="3">
        <v>0.7334</v>
      </c>
      <c r="I29" s="3">
        <f t="shared" si="0"/>
        <v>0</v>
      </c>
      <c r="J29" s="3">
        <f t="shared" si="1"/>
        <v>0</v>
      </c>
    </row>
    <row r="30" spans="8:10" ht="12.75">
      <c r="H30" s="3" t="s">
        <v>38</v>
      </c>
      <c r="I30" s="3">
        <f>SUM(I4:I29)</f>
        <v>20.840000000000003</v>
      </c>
      <c r="J30" s="3">
        <f>SUM(J3:J29)</f>
        <v>16.951700000000002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 Product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brians</dc:creator>
  <cp:keywords/>
  <dc:description/>
  <cp:lastModifiedBy>Brian P Schmalz</cp:lastModifiedBy>
  <dcterms:created xsi:type="dcterms:W3CDTF">2005-11-13T02:48:40Z</dcterms:created>
  <dcterms:modified xsi:type="dcterms:W3CDTF">2010-02-13T20:22:09Z</dcterms:modified>
  <cp:category/>
  <cp:version/>
  <cp:contentType/>
  <cp:contentStatus/>
</cp:coreProperties>
</file>